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3E66E8DA-AB50-4594-90CA-A4346AD221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rar MDE an I" sheetId="4" r:id="rId1"/>
    <sheet name="Foaie2" sheetId="2" r:id="rId2"/>
    <sheet name="Foaie3" sheetId="3" r:id="rId3"/>
  </sheets>
  <definedNames>
    <definedName name="_xlnm.Print_Area" localSheetId="0">'Orar MDE an I'!$A$1:$AF$36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4" i="4" l="1"/>
  <c r="AI13" i="4"/>
  <c r="AH12" i="4"/>
  <c r="AJ26" i="4"/>
  <c r="AJ27" i="4"/>
  <c r="AJ25" i="4"/>
  <c r="AI21" i="4"/>
  <c r="AH20" i="4"/>
</calcChain>
</file>

<file path=xl/sharedStrings.xml><?xml version="1.0" encoding="utf-8"?>
<sst xmlns="http://schemas.openxmlformats.org/spreadsheetml/2006/main" count="216" uniqueCount="112">
  <si>
    <t>Facultatea de ANTREPRENORIAT, INGINERIA ŞI MANAGEMENTUL AFACERILOR</t>
  </si>
  <si>
    <t>STUDII DE MASTER</t>
  </si>
  <si>
    <t>PROGRAMUL ACTIVITĂŢILOR</t>
  </si>
  <si>
    <t>Nr. săptămânii</t>
  </si>
  <si>
    <t>Interval  orar</t>
  </si>
  <si>
    <t>Luni</t>
  </si>
  <si>
    <t>Miercuri</t>
  </si>
  <si>
    <t>Joi</t>
  </si>
  <si>
    <t>Vineri</t>
  </si>
  <si>
    <t>LGr.1</t>
  </si>
  <si>
    <t>LGr.2</t>
  </si>
  <si>
    <t>Codificarea disciplinelor:</t>
  </si>
  <si>
    <t>Cadre didactice:</t>
  </si>
  <si>
    <t>Legenda:</t>
  </si>
  <si>
    <t>C - curs</t>
  </si>
  <si>
    <t>PGr - proiect (pe grupe)</t>
  </si>
  <si>
    <t>PSGT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</si>
  <si>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</si>
  <si>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</si>
  <si>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</si>
  <si>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</si>
  <si>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</si>
  <si>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</si>
  <si>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</si>
  <si>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</si>
  <si>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</si>
  <si>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</si>
  <si>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</si>
  <si>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</si>
  <si>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</si>
  <si>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</si>
  <si>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BIRM</t>
  </si>
  <si>
    <t>BIRM - Business Intelligence and Risk Management</t>
  </si>
  <si>
    <t>Marti</t>
  </si>
  <si>
    <t>PSGT - Production Systems &amp; Group Technology</t>
  </si>
  <si>
    <t>BPRA - Batch Planning and Resources Allocation</t>
  </si>
  <si>
    <t>BPRA</t>
  </si>
  <si>
    <t>Sala</t>
  </si>
  <si>
    <t>Ziua</t>
  </si>
  <si>
    <t>MHC - Managing Human Capital</t>
  </si>
  <si>
    <t>OM - Organizational Management</t>
  </si>
  <si>
    <t>MHC</t>
  </si>
  <si>
    <t>OM</t>
  </si>
  <si>
    <t>17.00-20.20</t>
  </si>
  <si>
    <t>Prof. dr. ing. Theodor BORANGIU</t>
  </si>
  <si>
    <t>Conf. dr. ing. Ecaterina OLTEAN</t>
  </si>
  <si>
    <t>ED003</t>
  </si>
  <si>
    <t>Departamentul ANTREPRENORIAT și MANAGEMENT</t>
  </si>
  <si>
    <t>PRECIS 405</t>
  </si>
  <si>
    <t>Disci- plina</t>
  </si>
  <si>
    <t>18.00-20.00</t>
  </si>
  <si>
    <t>C1-4</t>
  </si>
  <si>
    <t>C9-12</t>
  </si>
  <si>
    <t>C5-8</t>
  </si>
  <si>
    <t>16.00-18.00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</si>
  <si>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Management of the Digital Enterprises</t>
    </r>
    <r>
      <rPr>
        <b/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</rPr>
      <t>MDE</t>
    </r>
    <r>
      <rPr>
        <b/>
        <sz val="11"/>
        <color theme="1"/>
        <rFont val="Times New Roman"/>
        <family val="1"/>
        <charset val="238"/>
      </rPr>
      <t>)</t>
    </r>
  </si>
  <si>
    <t>BN  230</t>
  </si>
  <si>
    <t>LGr - lucrări practice (pe subgrupe)</t>
  </si>
  <si>
    <t>C</t>
  </si>
  <si>
    <r>
      <t xml:space="preserve">SGr - seminar (pe </t>
    </r>
    <r>
      <rPr>
        <sz val="11"/>
        <color rgb="FF002060"/>
        <rFont val="Arial"/>
        <family val="2"/>
      </rPr>
      <t>grupe)</t>
    </r>
  </si>
  <si>
    <r>
      <t>Anul__</t>
    </r>
    <r>
      <rPr>
        <b/>
        <sz val="11"/>
        <color rgb="FFC00000"/>
        <rFont val="Times New Roman"/>
        <family val="1"/>
      </rPr>
      <t>I</t>
    </r>
    <r>
      <rPr>
        <sz val="11"/>
        <color rgb="FF002060"/>
        <rFont val="Times New Roman"/>
        <family val="1"/>
        <charset val="238"/>
      </rPr>
      <t>___   semestrul____</t>
    </r>
    <r>
      <rPr>
        <b/>
        <sz val="11"/>
        <color rgb="FFC00000"/>
        <rFont val="Times New Roman"/>
        <family val="1"/>
      </rPr>
      <t>I</t>
    </r>
    <r>
      <rPr>
        <sz val="11"/>
        <color rgb="FF002060"/>
        <rFont val="Times New Roman"/>
        <family val="1"/>
        <charset val="238"/>
      </rPr>
      <t>___</t>
    </r>
  </si>
  <si>
    <t>S</t>
  </si>
  <si>
    <t>L</t>
  </si>
  <si>
    <t>LGr.3</t>
  </si>
  <si>
    <t>3 sgr.</t>
  </si>
  <si>
    <t>19.00-20.00</t>
  </si>
  <si>
    <t>20.00-22.00</t>
  </si>
  <si>
    <t>17.00-18.00</t>
  </si>
  <si>
    <t>Conf. dr. ing. Alexandra CERNIAN</t>
  </si>
  <si>
    <t>C13-14/ 2 ore</t>
  </si>
  <si>
    <t>Conf. dr. ing. Georgiana MOICEANU</t>
  </si>
  <si>
    <t>20.00-21.00</t>
  </si>
  <si>
    <t>18.00-19.00</t>
  </si>
  <si>
    <t>Intocmit,</t>
  </si>
  <si>
    <t>Conf. dr.ing. Bogdan FLEACĂ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</si>
  <si>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</si>
  <si>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</si>
  <si>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</si>
  <si>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</si>
  <si>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</si>
  <si>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</si>
  <si>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</si>
  <si>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</si>
  <si>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</si>
  <si>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</si>
  <si>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</si>
  <si>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</si>
  <si>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</si>
  <si>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</si>
  <si>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</si>
  <si>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t>1 gr.</t>
  </si>
  <si>
    <t>SGr.</t>
  </si>
  <si>
    <t>17.00-19.30</t>
  </si>
  <si>
    <t>Conf.dr. ing Alexandra IOANID</t>
  </si>
  <si>
    <t>SGr.1ora</t>
  </si>
  <si>
    <t>BN 230</t>
  </si>
  <si>
    <t>C13-14</t>
  </si>
  <si>
    <t>17.50-20.20</t>
  </si>
  <si>
    <t>Lector. dr.ec. Razvan DOBRESCU</t>
  </si>
  <si>
    <t>EIA</t>
  </si>
  <si>
    <t>EIA   - Etica si Integritate academica</t>
  </si>
  <si>
    <t>BN 212a</t>
  </si>
  <si>
    <t>17.00-19.00</t>
  </si>
  <si>
    <t>C1-2</t>
  </si>
  <si>
    <t>C3-4</t>
  </si>
  <si>
    <t>C5-6</t>
  </si>
  <si>
    <t>C7-8</t>
  </si>
  <si>
    <t>C9-10</t>
  </si>
  <si>
    <t>C11-12</t>
  </si>
  <si>
    <t>17.50-21.00</t>
  </si>
  <si>
    <t>ED 003</t>
  </si>
  <si>
    <t>PRECIS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</si>
</sst>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Times New Roman"/>
      <family val="1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Calibri"/>
      <family val="2"/>
      <charset val="238"/>
      <scheme val="minor"/>
    </font>
    <font>
      <sz val="11"/>
      <color rgb="FF00206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rgb="FF002060"/>
      <name val="Times New Roman"/>
      <family val="1"/>
      <charset val="238"/>
    </font>
    <font>
      <b/>
      <sz val="10"/>
      <color rgb="FF002060"/>
      <name val="Times New Roman"/>
      <family val="1"/>
      <charset val="238"/>
    </font>
    <font>
      <b/>
      <sz val="11"/>
      <color rgb="FF002060"/>
      <name val="Times New Roman"/>
      <family val="1"/>
    </font>
    <font>
      <b/>
      <sz val="11"/>
      <color rgb="FFC00000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b/>
      <sz val="11"/>
      <color rgb="FFFF0000"/>
      <name val="Times New Roman"/>
      <family val="1"/>
    </font>
    <font>
      <b/>
      <sz val="11"/>
      <color rgb="FF002060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002060"/>
      <name val="Arial Narrow"/>
      <family val="2"/>
    </font>
    <font>
      <sz val="10"/>
      <color rgb="FF002060"/>
      <name val="Arial Narrow"/>
      <family val="2"/>
    </font>
    <font>
      <i/>
      <sz val="10"/>
      <color rgb="FF002060"/>
      <name val="Arial"/>
      <family val="2"/>
    </font>
    <font>
      <sz val="10"/>
      <name val="Arial"/>
      <family val="2"/>
    </font>
    <font>
      <b/>
      <i/>
      <sz val="10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3" borderId="9" applyNumberFormat="0" applyAlignment="0" applyProtection="0"/>
  </cellStyleXfs>
  <cellXfs count="1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 vertical="top"/>
    </xf>
    <xf numFmtId="0" fontId="0" fillId="2" borderId="0" xfId="0" applyFill="1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 vertical="center"/>
    </xf>
    <xf numFmtId="0" fontId="12" fillId="2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3" fillId="0" borderId="0" xfId="0" applyFont="1"/>
    <xf numFmtId="0" fontId="4" fillId="2" borderId="0" xfId="0" applyFont="1" applyFill="1"/>
    <xf numFmtId="0" fontId="1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2" borderId="0" xfId="0" applyFont="1" applyFill="1"/>
    <xf numFmtId="0" fontId="21" fillId="0" borderId="0" xfId="0" applyFont="1"/>
    <xf numFmtId="0" fontId="8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4" borderId="13" xfId="0" applyFont="1" applyFill="1" applyBorder="1"/>
    <xf numFmtId="0" fontId="7" fillId="4" borderId="14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/>
    <xf numFmtId="0" fontId="2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24" fillId="0" borderId="3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4" borderId="2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4" borderId="0" xfId="0" applyFont="1" applyFill="1"/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3" fillId="4" borderId="18" xfId="1" applyFont="1" applyFill="1" applyBorder="1" applyAlignment="1">
      <alignment horizontal="center" vertical="center"/>
    </xf>
    <xf numFmtId="0" fontId="23" fillId="4" borderId="19" xfId="1" applyFont="1" applyFill="1" applyBorder="1" applyAlignment="1">
      <alignment horizontal="center" vertical="center"/>
    </xf>
    <xf numFmtId="0" fontId="23" fillId="4" borderId="15" xfId="1" applyFont="1" applyFill="1" applyBorder="1" applyAlignment="1">
      <alignment vertical="center" wrapText="1"/>
    </xf>
    <xf numFmtId="0" fontId="23" fillId="4" borderId="16" xfId="1" applyFont="1" applyFill="1" applyBorder="1" applyAlignment="1">
      <alignment horizontal="center" vertical="center"/>
    </xf>
    <xf numFmtId="0" fontId="23" fillId="4" borderId="17" xfId="1" applyFont="1" applyFill="1" applyBorder="1" applyAlignment="1">
      <alignment horizontal="center" vertical="center"/>
    </xf>
    <xf numFmtId="0" fontId="23" fillId="4" borderId="15" xfId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/>
    <xf numFmtId="0" fontId="2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CFD4-B6DE-48DE-8CFA-36474677C2E8}">
  <dimension ref="A1:AK38"/>
  <sheetViews>
    <sheetView tabSelected="1" view="pageBreakPreview" zoomScale="90" zoomScaleNormal="90" zoomScaleSheetLayoutView="90" workbookViewId="0">
      <selection activeCell="G18" sqref="G18:H18"/>
    </sheetView>
  </sheetViews>
  <sheetFormatPr defaultRowHeight="14.4" x14ac:dyDescent="0.3"/>
  <cols>
    <col min="1" max="1" width="7.88671875" customWidth="1"/>
    <col min="2" max="2" width="11.77734375" customWidth="1"/>
    <col min="3" max="3" width="6.5546875" style="10" customWidth="1"/>
    <col min="4" max="4" width="10.33203125" customWidth="1"/>
    <col min="5" max="31" width="3.44140625" customWidth="1"/>
    <col min="32" max="32" width="4.88671875" customWidth="1"/>
    <col min="33" max="34" width="3.44140625" customWidth="1"/>
    <col min="35" max="35" width="3.33203125" bestFit="1" customWidth="1"/>
    <col min="36" max="36" width="3.44140625" customWidth="1"/>
    <col min="37" max="37" width="3.33203125" bestFit="1" customWidth="1"/>
    <col min="38" max="72" width="3.44140625" customWidth="1"/>
  </cols>
  <sheetData>
    <row r="1" spans="1:36" x14ac:dyDescent="0.3">
      <c r="A1" s="20"/>
      <c r="B1" s="24" t="s">
        <v>0</v>
      </c>
      <c r="C1" s="25"/>
      <c r="D1" s="24"/>
      <c r="E1" s="18"/>
      <c r="F1" s="18"/>
      <c r="G1" s="26"/>
      <c r="H1" s="26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7" t="s">
        <v>73</v>
      </c>
      <c r="X1" s="18"/>
      <c r="Y1" s="18"/>
      <c r="Z1" s="27"/>
      <c r="AA1" s="18"/>
      <c r="AB1" s="18"/>
      <c r="AC1" s="18"/>
      <c r="AD1" s="18"/>
      <c r="AE1" s="18"/>
      <c r="AF1" s="2"/>
    </row>
    <row r="2" spans="1:36" x14ac:dyDescent="0.3">
      <c r="A2" s="20"/>
      <c r="B2" s="28" t="s">
        <v>47</v>
      </c>
      <c r="C2" s="29"/>
      <c r="D2" s="3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7" t="s">
        <v>74</v>
      </c>
      <c r="X2" s="18"/>
      <c r="Y2" s="31"/>
      <c r="Z2" s="27"/>
      <c r="AA2" s="18"/>
      <c r="AB2" s="18"/>
      <c r="AC2" s="18"/>
      <c r="AD2" s="18"/>
      <c r="AE2" s="18"/>
      <c r="AF2" s="2"/>
    </row>
    <row r="3" spans="1:36" x14ac:dyDescent="0.3">
      <c r="A3" s="20"/>
      <c r="B3" s="24" t="s">
        <v>1</v>
      </c>
      <c r="C3" s="25"/>
      <c r="D3" s="24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4"/>
      <c r="X3" s="18"/>
      <c r="Y3" s="18"/>
      <c r="Z3" s="18"/>
      <c r="AA3" s="18"/>
      <c r="AB3" s="18"/>
      <c r="AC3" s="18"/>
      <c r="AD3" s="18"/>
      <c r="AE3" s="18"/>
      <c r="AF3" s="2"/>
    </row>
    <row r="4" spans="1:36" ht="18" x14ac:dyDescent="0.35">
      <c r="A4" s="4"/>
      <c r="B4" s="1" t="s">
        <v>55</v>
      </c>
      <c r="C4" s="8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2"/>
      <c r="Y4" s="2"/>
      <c r="Z4" s="2"/>
      <c r="AA4" s="2"/>
      <c r="AB4" s="2"/>
      <c r="AC4" s="2"/>
      <c r="AD4" s="2"/>
      <c r="AE4" s="2"/>
      <c r="AF4" s="2"/>
    </row>
    <row r="5" spans="1:36" x14ac:dyDescent="0.3">
      <c r="A5" s="4"/>
      <c r="B5" s="2"/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6" x14ac:dyDescent="0.3">
      <c r="A6" s="4"/>
      <c r="B6" s="2"/>
      <c r="C6" s="9"/>
      <c r="D6" s="2"/>
      <c r="E6" s="2"/>
      <c r="F6" s="2"/>
      <c r="G6" s="2"/>
      <c r="H6" s="2"/>
      <c r="I6" s="2"/>
      <c r="J6" s="2"/>
      <c r="K6" s="2"/>
      <c r="L6" s="2"/>
      <c r="M6" s="24" t="s">
        <v>2</v>
      </c>
      <c r="N6" s="24"/>
      <c r="O6" s="18"/>
      <c r="P6" s="18"/>
      <c r="Q6" s="18"/>
      <c r="R6" s="18"/>
      <c r="S6" s="18"/>
      <c r="T6" s="18"/>
      <c r="U6" s="18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6" x14ac:dyDescent="0.3">
      <c r="A7" s="4"/>
      <c r="B7" s="2"/>
      <c r="C7" s="9"/>
      <c r="D7" s="2"/>
      <c r="E7" s="2"/>
      <c r="F7" s="2"/>
      <c r="G7" s="2"/>
      <c r="H7" s="2"/>
      <c r="I7" s="2"/>
      <c r="J7" s="2"/>
      <c r="K7" s="2"/>
      <c r="L7" s="2"/>
      <c r="M7" s="18" t="s">
        <v>60</v>
      </c>
      <c r="N7" s="18"/>
      <c r="O7" s="18"/>
      <c r="P7" s="18"/>
      <c r="Q7" s="18"/>
      <c r="R7" s="18"/>
      <c r="S7" s="18"/>
      <c r="T7" s="18"/>
      <c r="U7" s="18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6" x14ac:dyDescent="0.3">
      <c r="A8" s="4"/>
      <c r="B8" s="2"/>
      <c r="C8" s="9"/>
      <c r="D8" s="2"/>
      <c r="E8" s="2"/>
      <c r="F8" s="2"/>
      <c r="G8" s="2"/>
      <c r="H8" s="2"/>
      <c r="I8" s="2"/>
      <c r="J8" s="2"/>
      <c r="K8" s="2"/>
      <c r="L8" s="2"/>
      <c r="M8" s="18" t="s">
        <v>75</v>
      </c>
      <c r="N8" s="18"/>
      <c r="O8" s="18"/>
      <c r="P8" s="31"/>
      <c r="Q8" s="75"/>
      <c r="R8" s="75"/>
      <c r="S8" s="75"/>
      <c r="T8" s="75"/>
      <c r="U8" s="18"/>
      <c r="V8" s="2"/>
      <c r="W8" s="36"/>
      <c r="X8" s="2"/>
      <c r="Y8" s="2"/>
      <c r="Z8" s="2"/>
      <c r="AA8" s="2"/>
      <c r="AB8" s="2"/>
      <c r="AC8" s="2"/>
      <c r="AD8" s="2"/>
      <c r="AE8" s="2"/>
      <c r="AF8" s="2"/>
    </row>
    <row r="9" spans="1:36" ht="15" thickBot="1" x14ac:dyDescent="0.35">
      <c r="A9" s="4"/>
      <c r="B9" s="2"/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6" s="5" customFormat="1" ht="15" thickBot="1" x14ac:dyDescent="0.3">
      <c r="A10" s="43" t="s">
        <v>3</v>
      </c>
      <c r="B10" s="44"/>
      <c r="C10" s="45"/>
      <c r="D10" s="44"/>
      <c r="E10" s="106">
        <v>1</v>
      </c>
      <c r="F10" s="107"/>
      <c r="G10" s="103">
        <v>2</v>
      </c>
      <c r="H10" s="103"/>
      <c r="I10" s="103">
        <v>3</v>
      </c>
      <c r="J10" s="103"/>
      <c r="K10" s="103">
        <v>4</v>
      </c>
      <c r="L10" s="103"/>
      <c r="M10" s="103">
        <v>5</v>
      </c>
      <c r="N10" s="103"/>
      <c r="O10" s="103">
        <v>6</v>
      </c>
      <c r="P10" s="103"/>
      <c r="Q10" s="103">
        <v>7</v>
      </c>
      <c r="R10" s="103"/>
      <c r="S10" s="103">
        <v>8</v>
      </c>
      <c r="T10" s="103"/>
      <c r="U10" s="103">
        <v>9</v>
      </c>
      <c r="V10" s="103"/>
      <c r="W10" s="103">
        <v>10</v>
      </c>
      <c r="X10" s="103"/>
      <c r="Y10" s="103">
        <v>11</v>
      </c>
      <c r="Z10" s="103"/>
      <c r="AA10" s="103">
        <v>12</v>
      </c>
      <c r="AB10" s="103"/>
      <c r="AC10" s="103">
        <v>13</v>
      </c>
      <c r="AD10" s="103"/>
      <c r="AE10" s="103">
        <v>14</v>
      </c>
      <c r="AF10" s="104"/>
    </row>
    <row r="11" spans="1:36" s="5" customFormat="1" ht="27.75" customHeight="1" x14ac:dyDescent="0.25">
      <c r="A11" s="46" t="s">
        <v>38</v>
      </c>
      <c r="B11" s="47" t="s">
        <v>37</v>
      </c>
      <c r="C11" s="48" t="s">
        <v>49</v>
      </c>
      <c r="D11" s="49" t="s">
        <v>4</v>
      </c>
      <c r="E11" s="105" t="s">
        <v>76</v>
      </c>
      <c r="F11" s="105"/>
      <c r="G11" s="105" t="s">
        <v>77</v>
      </c>
      <c r="H11" s="105"/>
      <c r="I11" s="105" t="s">
        <v>78</v>
      </c>
      <c r="J11" s="105"/>
      <c r="K11" s="105" t="s">
        <v>79</v>
      </c>
      <c r="L11" s="105"/>
      <c r="M11" s="105" t="s">
        <v>80</v>
      </c>
      <c r="N11" s="105"/>
      <c r="O11" s="105" t="s">
        <v>81</v>
      </c>
      <c r="P11" s="105"/>
      <c r="Q11" s="108" t="s">
        <v>82</v>
      </c>
      <c r="R11" s="108"/>
      <c r="S11" s="105" t="s">
        <v>83</v>
      </c>
      <c r="T11" s="105"/>
      <c r="U11" s="105" t="s">
        <v>84</v>
      </c>
      <c r="V11" s="105"/>
      <c r="W11" s="105" t="s">
        <v>85</v>
      </c>
      <c r="X11" s="105"/>
      <c r="Y11" s="105" t="s">
        <v>86</v>
      </c>
      <c r="Z11" s="105"/>
      <c r="AA11" s="105" t="s">
        <v>87</v>
      </c>
      <c r="AB11" s="105"/>
      <c r="AC11" s="105" t="s">
        <v>88</v>
      </c>
      <c r="AD11" s="105"/>
      <c r="AE11" s="105" t="s">
        <v>89</v>
      </c>
      <c r="AF11" s="105"/>
      <c r="AH11" s="55" t="s">
        <v>58</v>
      </c>
      <c r="AI11" s="55" t="s">
        <v>61</v>
      </c>
      <c r="AJ11" s="55" t="s">
        <v>62</v>
      </c>
    </row>
    <row r="12" spans="1:36" s="5" customFormat="1" ht="16.5" customHeight="1" x14ac:dyDescent="0.25">
      <c r="A12" s="76" t="s">
        <v>5</v>
      </c>
      <c r="B12" s="95" t="s">
        <v>95</v>
      </c>
      <c r="C12" s="93" t="s">
        <v>42</v>
      </c>
      <c r="D12" s="38" t="s">
        <v>109</v>
      </c>
      <c r="E12" s="90" t="s">
        <v>51</v>
      </c>
      <c r="F12" s="90"/>
      <c r="G12" s="87"/>
      <c r="H12" s="87"/>
      <c r="I12" s="87"/>
      <c r="J12" s="87"/>
      <c r="K12" s="87"/>
      <c r="L12" s="87"/>
      <c r="M12" s="90" t="s">
        <v>53</v>
      </c>
      <c r="N12" s="90"/>
      <c r="O12" s="87"/>
      <c r="P12" s="87"/>
      <c r="Q12" s="87"/>
      <c r="R12" s="87"/>
      <c r="S12" s="87"/>
      <c r="T12" s="87"/>
      <c r="U12" s="90" t="s">
        <v>52</v>
      </c>
      <c r="V12" s="90"/>
      <c r="W12" s="87"/>
      <c r="X12" s="87"/>
      <c r="Y12" s="87"/>
      <c r="Z12" s="87"/>
      <c r="AA12" s="87"/>
      <c r="AB12" s="87"/>
      <c r="AC12" s="90" t="s">
        <v>96</v>
      </c>
      <c r="AD12" s="90"/>
      <c r="AE12" s="87"/>
      <c r="AF12" s="87"/>
      <c r="AG12" s="55">
        <v>4</v>
      </c>
      <c r="AH12" s="54">
        <f>COUNTIF(E12:AF12,"=*C*")*AG12-2</f>
        <v>14</v>
      </c>
    </row>
    <row r="13" spans="1:36" s="5" customFormat="1" ht="15.6" customHeight="1" x14ac:dyDescent="0.25">
      <c r="A13" s="77"/>
      <c r="B13" s="96"/>
      <c r="C13" s="94"/>
      <c r="D13" s="38" t="s">
        <v>97</v>
      </c>
      <c r="G13" s="88" t="s">
        <v>91</v>
      </c>
      <c r="H13" s="89"/>
      <c r="I13" s="109"/>
      <c r="J13" s="110"/>
      <c r="K13" s="88" t="s">
        <v>91</v>
      </c>
      <c r="L13" s="89"/>
      <c r="M13" s="88"/>
      <c r="N13" s="89"/>
      <c r="O13" s="88" t="s">
        <v>91</v>
      </c>
      <c r="P13" s="89"/>
      <c r="Q13" s="88" t="s">
        <v>91</v>
      </c>
      <c r="R13" s="89"/>
      <c r="S13" s="88" t="s">
        <v>91</v>
      </c>
      <c r="T13" s="89"/>
      <c r="U13" s="88"/>
      <c r="V13" s="89"/>
      <c r="W13" s="88" t="s">
        <v>91</v>
      </c>
      <c r="X13" s="89"/>
      <c r="Y13" s="88" t="s">
        <v>91</v>
      </c>
      <c r="Z13" s="89"/>
      <c r="AA13" s="88" t="s">
        <v>91</v>
      </c>
      <c r="AB13" s="89"/>
      <c r="AC13" s="115" t="s">
        <v>94</v>
      </c>
      <c r="AD13" s="115"/>
      <c r="AE13" s="88" t="s">
        <v>91</v>
      </c>
      <c r="AF13" s="89"/>
      <c r="AG13" s="55">
        <v>3</v>
      </c>
      <c r="AI13" s="54">
        <f>COUNTIF(G13:AF13,"=*S*")*AG13-2</f>
        <v>28</v>
      </c>
    </row>
    <row r="14" spans="1:36" s="5" customFormat="1" ht="16.2" hidden="1" customHeight="1" x14ac:dyDescent="0.25">
      <c r="A14" s="60"/>
      <c r="B14" s="63"/>
      <c r="C14" s="59"/>
    </row>
    <row r="15" spans="1:36" s="5" customFormat="1" ht="14.4" hidden="1" customHeight="1" x14ac:dyDescent="0.25">
      <c r="A15" s="121" t="s">
        <v>33</v>
      </c>
      <c r="B15" s="84" t="s">
        <v>46</v>
      </c>
      <c r="C15" s="126" t="s">
        <v>36</v>
      </c>
      <c r="D15" s="58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</row>
    <row r="16" spans="1:36" s="5" customFormat="1" ht="14.25" customHeight="1" x14ac:dyDescent="0.25">
      <c r="A16" s="122"/>
      <c r="B16" s="85"/>
      <c r="C16" s="127"/>
      <c r="D16" s="58" t="s">
        <v>67</v>
      </c>
      <c r="E16" s="101" t="s">
        <v>17</v>
      </c>
      <c r="F16" s="101"/>
      <c r="G16" s="101" t="s">
        <v>18</v>
      </c>
      <c r="H16" s="101"/>
      <c r="I16" s="101" t="s">
        <v>19</v>
      </c>
      <c r="J16" s="101"/>
      <c r="K16" s="101" t="s">
        <v>20</v>
      </c>
      <c r="L16" s="101"/>
      <c r="M16" s="101" t="s">
        <v>21</v>
      </c>
      <c r="N16" s="101"/>
      <c r="O16" s="101" t="s">
        <v>22</v>
      </c>
      <c r="P16" s="101"/>
      <c r="Q16" s="101" t="s">
        <v>23</v>
      </c>
      <c r="R16" s="101"/>
      <c r="S16" s="101" t="s">
        <v>24</v>
      </c>
      <c r="T16" s="101"/>
      <c r="U16" s="101" t="s">
        <v>25</v>
      </c>
      <c r="V16" s="101"/>
      <c r="W16" s="101" t="s">
        <v>26</v>
      </c>
      <c r="X16" s="101"/>
      <c r="Y16" s="101" t="s">
        <v>27</v>
      </c>
      <c r="Z16" s="101"/>
      <c r="AA16" s="101" t="s">
        <v>28</v>
      </c>
      <c r="AB16" s="101"/>
      <c r="AC16" s="101" t="s">
        <v>29</v>
      </c>
      <c r="AD16" s="101"/>
      <c r="AE16" s="101" t="s">
        <v>30</v>
      </c>
      <c r="AF16" s="101"/>
      <c r="AG16" s="56">
        <v>1</v>
      </c>
    </row>
    <row r="17" spans="1:37" s="5" customFormat="1" ht="13.8" x14ac:dyDescent="0.25">
      <c r="A17" s="122"/>
      <c r="B17" s="86"/>
      <c r="C17" s="102"/>
      <c r="D17" s="58" t="s">
        <v>72</v>
      </c>
      <c r="E17" s="99" t="s">
        <v>91</v>
      </c>
      <c r="F17" s="100"/>
      <c r="G17" s="99" t="s">
        <v>91</v>
      </c>
      <c r="H17" s="100"/>
      <c r="I17" s="99" t="s">
        <v>91</v>
      </c>
      <c r="J17" s="100"/>
      <c r="K17" s="99" t="s">
        <v>91</v>
      </c>
      <c r="L17" s="100"/>
      <c r="M17" s="99" t="s">
        <v>91</v>
      </c>
      <c r="N17" s="100"/>
      <c r="O17" s="99" t="s">
        <v>91</v>
      </c>
      <c r="P17" s="100"/>
      <c r="Q17" s="99" t="s">
        <v>91</v>
      </c>
      <c r="R17" s="100"/>
      <c r="S17" s="99" t="s">
        <v>91</v>
      </c>
      <c r="T17" s="100"/>
      <c r="U17" s="99" t="s">
        <v>91</v>
      </c>
      <c r="V17" s="100"/>
      <c r="W17" s="99" t="s">
        <v>91</v>
      </c>
      <c r="X17" s="100"/>
      <c r="Y17" s="99" t="s">
        <v>91</v>
      </c>
      <c r="Z17" s="100"/>
      <c r="AA17" s="99" t="s">
        <v>91</v>
      </c>
      <c r="AB17" s="100"/>
      <c r="AC17" s="99" t="s">
        <v>91</v>
      </c>
      <c r="AD17" s="100"/>
      <c r="AE17" s="99" t="s">
        <v>91</v>
      </c>
      <c r="AF17" s="100"/>
      <c r="AG17" s="56">
        <v>1</v>
      </c>
    </row>
    <row r="18" spans="1:37" s="5" customFormat="1" ht="14.4" customHeight="1" x14ac:dyDescent="0.25">
      <c r="A18" s="122"/>
      <c r="B18" s="84" t="s">
        <v>48</v>
      </c>
      <c r="C18" s="91" t="s">
        <v>31</v>
      </c>
      <c r="D18" s="58" t="s">
        <v>65</v>
      </c>
      <c r="E18" s="102" t="s">
        <v>17</v>
      </c>
      <c r="F18" s="102"/>
      <c r="G18" s="102" t="s">
        <v>18</v>
      </c>
      <c r="H18" s="102"/>
      <c r="I18" s="102" t="s">
        <v>19</v>
      </c>
      <c r="J18" s="102"/>
      <c r="K18" s="102" t="s">
        <v>20</v>
      </c>
      <c r="L18" s="102"/>
      <c r="M18" s="102" t="s">
        <v>21</v>
      </c>
      <c r="N18" s="102"/>
      <c r="O18" s="102" t="s">
        <v>22</v>
      </c>
      <c r="P18" s="102"/>
      <c r="Q18" s="102" t="s">
        <v>23</v>
      </c>
      <c r="R18" s="102"/>
      <c r="S18" s="102" t="s">
        <v>24</v>
      </c>
      <c r="T18" s="102"/>
      <c r="U18" s="102" t="s">
        <v>25</v>
      </c>
      <c r="V18" s="102"/>
      <c r="W18" s="102" t="s">
        <v>26</v>
      </c>
      <c r="X18" s="102"/>
      <c r="Y18" s="102" t="s">
        <v>27</v>
      </c>
      <c r="Z18" s="102"/>
      <c r="AA18" s="102" t="s">
        <v>28</v>
      </c>
      <c r="AB18" s="102"/>
      <c r="AC18" s="102" t="s">
        <v>29</v>
      </c>
      <c r="AD18" s="102"/>
      <c r="AE18" s="102" t="s">
        <v>30</v>
      </c>
      <c r="AF18" s="102"/>
      <c r="AG18" s="56">
        <v>1</v>
      </c>
    </row>
    <row r="19" spans="1:37" s="5" customFormat="1" ht="13.8" customHeight="1" x14ac:dyDescent="0.25">
      <c r="A19" s="123"/>
      <c r="B19" s="86"/>
      <c r="C19" s="92"/>
      <c r="D19" s="58" t="s">
        <v>71</v>
      </c>
      <c r="E19" s="97" t="s">
        <v>91</v>
      </c>
      <c r="F19" s="98"/>
      <c r="G19" s="97" t="s">
        <v>91</v>
      </c>
      <c r="H19" s="98"/>
      <c r="I19" s="97" t="s">
        <v>91</v>
      </c>
      <c r="J19" s="98"/>
      <c r="K19" s="97" t="s">
        <v>91</v>
      </c>
      <c r="L19" s="98"/>
      <c r="M19" s="97" t="s">
        <v>91</v>
      </c>
      <c r="N19" s="98"/>
      <c r="O19" s="97" t="s">
        <v>91</v>
      </c>
      <c r="P19" s="98"/>
      <c r="Q19" s="97" t="s">
        <v>91</v>
      </c>
      <c r="R19" s="98"/>
      <c r="S19" s="97" t="s">
        <v>91</v>
      </c>
      <c r="T19" s="98"/>
      <c r="U19" s="97" t="s">
        <v>91</v>
      </c>
      <c r="V19" s="98"/>
      <c r="W19" s="97" t="s">
        <v>91</v>
      </c>
      <c r="X19" s="98"/>
      <c r="Y19" s="97" t="s">
        <v>91</v>
      </c>
      <c r="Z19" s="98"/>
      <c r="AA19" s="97" t="s">
        <v>91</v>
      </c>
      <c r="AB19" s="98"/>
      <c r="AC19" s="97" t="s">
        <v>91</v>
      </c>
      <c r="AD19" s="98"/>
      <c r="AE19" s="97" t="s">
        <v>91</v>
      </c>
      <c r="AF19" s="98"/>
      <c r="AG19" s="55">
        <v>1</v>
      </c>
    </row>
    <row r="20" spans="1:37" s="6" customFormat="1" ht="13.8" x14ac:dyDescent="0.25">
      <c r="A20" s="82" t="s">
        <v>6</v>
      </c>
      <c r="B20" s="80" t="s">
        <v>56</v>
      </c>
      <c r="C20" s="78" t="s">
        <v>41</v>
      </c>
      <c r="D20" s="21" t="s">
        <v>43</v>
      </c>
      <c r="E20" s="117" t="s">
        <v>51</v>
      </c>
      <c r="F20" s="117"/>
      <c r="G20" s="112"/>
      <c r="H20" s="113"/>
      <c r="I20" s="112"/>
      <c r="J20" s="113"/>
      <c r="K20" s="112"/>
      <c r="L20" s="113"/>
      <c r="M20" s="117" t="s">
        <v>53</v>
      </c>
      <c r="N20" s="117"/>
      <c r="O20" s="112"/>
      <c r="P20" s="113"/>
      <c r="Q20" s="112"/>
      <c r="R20" s="113"/>
      <c r="S20" s="112"/>
      <c r="T20" s="113"/>
      <c r="U20" s="117" t="s">
        <v>52</v>
      </c>
      <c r="V20" s="117"/>
      <c r="W20" s="112"/>
      <c r="X20" s="113"/>
      <c r="Y20" s="112"/>
      <c r="Z20" s="113"/>
      <c r="AA20" s="112"/>
      <c r="AB20" s="113"/>
      <c r="AC20" s="116" t="s">
        <v>69</v>
      </c>
      <c r="AD20" s="116"/>
      <c r="AE20" s="111"/>
      <c r="AF20" s="111"/>
      <c r="AG20" s="54">
        <v>4</v>
      </c>
      <c r="AH20" s="54">
        <f>COUNTIF(E20:AF20,"=*C*")*AG20-2</f>
        <v>14</v>
      </c>
    </row>
    <row r="21" spans="1:37" s="6" customFormat="1" ht="13.2" customHeight="1" x14ac:dyDescent="0.25">
      <c r="A21" s="83"/>
      <c r="B21" s="81"/>
      <c r="C21" s="79"/>
      <c r="D21" s="21" t="s">
        <v>92</v>
      </c>
      <c r="E21" s="112"/>
      <c r="F21" s="113"/>
      <c r="G21" s="111" t="s">
        <v>91</v>
      </c>
      <c r="H21" s="111"/>
      <c r="I21" s="111" t="s">
        <v>91</v>
      </c>
      <c r="J21" s="111"/>
      <c r="K21" s="111" t="s">
        <v>91</v>
      </c>
      <c r="L21" s="111"/>
      <c r="M21" s="112"/>
      <c r="N21" s="113"/>
      <c r="O21" s="111" t="s">
        <v>91</v>
      </c>
      <c r="P21" s="111"/>
      <c r="Q21" s="111" t="s">
        <v>91</v>
      </c>
      <c r="R21" s="111"/>
      <c r="S21" s="111" t="s">
        <v>91</v>
      </c>
      <c r="T21" s="111"/>
      <c r="U21" s="112"/>
      <c r="V21" s="113"/>
      <c r="W21" s="111" t="s">
        <v>91</v>
      </c>
      <c r="X21" s="111"/>
      <c r="Y21" s="111" t="s">
        <v>91</v>
      </c>
      <c r="Z21" s="111"/>
      <c r="AA21" s="111" t="s">
        <v>91</v>
      </c>
      <c r="AB21" s="111"/>
      <c r="AC21" s="115" t="s">
        <v>94</v>
      </c>
      <c r="AD21" s="115"/>
      <c r="AE21" s="13"/>
      <c r="AF21" s="13"/>
      <c r="AG21" s="54">
        <v>3</v>
      </c>
      <c r="AI21" s="54">
        <f>COUNTIF(E21:AF21,"=*S*")*AG21-2</f>
        <v>28</v>
      </c>
    </row>
    <row r="22" spans="1:37" s="6" customFormat="1" ht="13.8" hidden="1" x14ac:dyDescent="0.25">
      <c r="A22" s="62"/>
      <c r="B22" s="65"/>
      <c r="C22" s="61"/>
      <c r="D22" s="21"/>
      <c r="E22" s="111"/>
      <c r="F22" s="111"/>
      <c r="G22" s="112"/>
      <c r="H22" s="113"/>
      <c r="I22" s="112"/>
      <c r="J22" s="113"/>
      <c r="K22" s="112"/>
      <c r="L22" s="113"/>
      <c r="M22" s="111"/>
      <c r="N22" s="111"/>
      <c r="O22" s="111"/>
      <c r="P22" s="111"/>
      <c r="Q22" s="111"/>
      <c r="R22" s="111"/>
      <c r="S22" s="112"/>
      <c r="T22" s="113"/>
      <c r="U22" s="111"/>
      <c r="V22" s="111"/>
      <c r="W22" s="111"/>
      <c r="X22" s="111"/>
      <c r="Y22" s="111"/>
      <c r="Z22" s="111"/>
      <c r="AA22" s="112"/>
      <c r="AB22" s="113"/>
      <c r="AC22" s="111"/>
      <c r="AD22" s="111"/>
      <c r="AE22" s="111"/>
      <c r="AF22" s="111"/>
    </row>
    <row r="23" spans="1:37" s="7" customFormat="1" ht="13.2" customHeight="1" x14ac:dyDescent="0.25">
      <c r="A23" s="69" t="s">
        <v>7</v>
      </c>
      <c r="B23" s="70" t="s">
        <v>110</v>
      </c>
      <c r="C23" s="71" t="s">
        <v>16</v>
      </c>
      <c r="D23" s="58" t="s">
        <v>50</v>
      </c>
      <c r="E23" s="101" t="s">
        <v>17</v>
      </c>
      <c r="F23" s="101"/>
      <c r="G23" s="101" t="s">
        <v>18</v>
      </c>
      <c r="H23" s="101"/>
      <c r="I23" s="101" t="s">
        <v>19</v>
      </c>
      <c r="J23" s="101"/>
      <c r="K23" s="101" t="s">
        <v>20</v>
      </c>
      <c r="L23" s="101"/>
      <c r="M23" s="101" t="s">
        <v>21</v>
      </c>
      <c r="N23" s="101"/>
      <c r="O23" s="101" t="s">
        <v>22</v>
      </c>
      <c r="P23" s="101"/>
      <c r="Q23" s="101" t="s">
        <v>23</v>
      </c>
      <c r="R23" s="101"/>
      <c r="S23" s="101" t="s">
        <v>24</v>
      </c>
      <c r="T23" s="101"/>
      <c r="U23" s="101" t="s">
        <v>25</v>
      </c>
      <c r="V23" s="101"/>
      <c r="W23" s="101" t="s">
        <v>26</v>
      </c>
      <c r="X23" s="101"/>
      <c r="Y23" s="101" t="s">
        <v>27</v>
      </c>
      <c r="Z23" s="101"/>
      <c r="AA23" s="101" t="s">
        <v>28</v>
      </c>
      <c r="AB23" s="101"/>
      <c r="AC23" s="101" t="s">
        <v>29</v>
      </c>
      <c r="AD23" s="101"/>
      <c r="AE23" s="101" t="s">
        <v>30</v>
      </c>
      <c r="AF23" s="101"/>
      <c r="AG23" s="57">
        <v>2</v>
      </c>
    </row>
    <row r="24" spans="1:37" s="68" customFormat="1" ht="13.8" customHeight="1" x14ac:dyDescent="0.3">
      <c r="A24" s="124" t="s">
        <v>8</v>
      </c>
      <c r="B24" s="64" t="s">
        <v>101</v>
      </c>
      <c r="C24" s="73" t="s">
        <v>99</v>
      </c>
      <c r="D24" s="23" t="s">
        <v>102</v>
      </c>
      <c r="E24" s="111" t="s">
        <v>103</v>
      </c>
      <c r="F24" s="111"/>
      <c r="G24" s="74"/>
      <c r="H24" s="74"/>
      <c r="I24" s="111" t="s">
        <v>104</v>
      </c>
      <c r="J24" s="111"/>
      <c r="K24" s="74"/>
      <c r="L24" s="74"/>
      <c r="M24" s="111" t="s">
        <v>105</v>
      </c>
      <c r="N24" s="111"/>
      <c r="O24" s="74"/>
      <c r="P24" s="74"/>
      <c r="Q24" s="111" t="s">
        <v>106</v>
      </c>
      <c r="R24" s="111"/>
      <c r="S24" s="74"/>
      <c r="T24" s="74"/>
      <c r="U24" s="111" t="s">
        <v>107</v>
      </c>
      <c r="V24" s="111"/>
      <c r="W24" s="74"/>
      <c r="X24" s="74"/>
      <c r="Y24" s="111" t="s">
        <v>108</v>
      </c>
      <c r="Z24" s="111"/>
      <c r="AA24" s="74"/>
      <c r="AB24" s="74"/>
      <c r="AC24" s="111" t="s">
        <v>96</v>
      </c>
      <c r="AD24" s="111"/>
      <c r="AE24" s="74"/>
      <c r="AF24" s="74"/>
      <c r="AG24" s="55">
        <v>2</v>
      </c>
      <c r="AH24" s="54">
        <f>COUNTIF(E24:AF24,"=*C*")*AG24</f>
        <v>14</v>
      </c>
    </row>
    <row r="25" spans="1:37" x14ac:dyDescent="0.3">
      <c r="A25" s="124"/>
      <c r="B25" s="78" t="s">
        <v>111</v>
      </c>
      <c r="C25" s="118" t="s">
        <v>16</v>
      </c>
      <c r="D25" s="23" t="s">
        <v>54</v>
      </c>
      <c r="E25" s="111"/>
      <c r="F25" s="111"/>
      <c r="G25" s="111" t="s">
        <v>9</v>
      </c>
      <c r="H25" s="111"/>
      <c r="I25" s="111"/>
      <c r="J25" s="111"/>
      <c r="K25" s="111" t="s">
        <v>10</v>
      </c>
      <c r="L25" s="111"/>
      <c r="M25" s="111"/>
      <c r="N25" s="111"/>
      <c r="O25" s="111" t="s">
        <v>63</v>
      </c>
      <c r="P25" s="111"/>
      <c r="Q25" s="111"/>
      <c r="R25" s="111"/>
      <c r="S25" s="111" t="s">
        <v>9</v>
      </c>
      <c r="T25" s="111"/>
      <c r="U25" s="111"/>
      <c r="V25" s="111"/>
      <c r="W25" s="111" t="s">
        <v>10</v>
      </c>
      <c r="X25" s="111"/>
      <c r="Y25" s="111"/>
      <c r="Z25" s="111"/>
      <c r="AA25" s="111" t="s">
        <v>63</v>
      </c>
      <c r="AB25" s="111"/>
      <c r="AC25" s="111"/>
      <c r="AD25" s="111"/>
      <c r="AE25" s="111" t="s">
        <v>9</v>
      </c>
      <c r="AF25" s="111"/>
      <c r="AG25" s="55">
        <v>2</v>
      </c>
      <c r="AJ25" s="54">
        <f>COUNTIF(E25:AF25,"=*L*")*AG25</f>
        <v>14</v>
      </c>
      <c r="AK25" s="5"/>
    </row>
    <row r="26" spans="1:37" x14ac:dyDescent="0.3">
      <c r="A26" s="124"/>
      <c r="B26" s="132"/>
      <c r="C26" s="119"/>
      <c r="D26" s="21" t="s">
        <v>50</v>
      </c>
      <c r="E26" s="79"/>
      <c r="F26" s="79"/>
      <c r="G26" s="79" t="s">
        <v>10</v>
      </c>
      <c r="H26" s="79"/>
      <c r="I26" s="79"/>
      <c r="J26" s="79"/>
      <c r="K26" s="79" t="s">
        <v>63</v>
      </c>
      <c r="L26" s="79"/>
      <c r="M26" s="79"/>
      <c r="N26" s="79"/>
      <c r="O26" s="79" t="s">
        <v>9</v>
      </c>
      <c r="P26" s="79"/>
      <c r="Q26" s="79"/>
      <c r="R26" s="79"/>
      <c r="S26" s="79" t="s">
        <v>10</v>
      </c>
      <c r="T26" s="79"/>
      <c r="U26" s="79"/>
      <c r="V26" s="79"/>
      <c r="W26" s="79" t="s">
        <v>63</v>
      </c>
      <c r="X26" s="79"/>
      <c r="Y26" s="79"/>
      <c r="Z26" s="79"/>
      <c r="AA26" s="79" t="s">
        <v>9</v>
      </c>
      <c r="AB26" s="79"/>
      <c r="AC26" s="79"/>
      <c r="AD26" s="79"/>
      <c r="AE26" s="79" t="s">
        <v>10</v>
      </c>
      <c r="AF26" s="79"/>
      <c r="AG26" s="56">
        <v>2</v>
      </c>
      <c r="AJ26" s="54">
        <f t="shared" ref="AJ26:AJ27" si="0">COUNTIF(E26:AF26,"=*L*")*AG26</f>
        <v>14</v>
      </c>
      <c r="AK26" s="5"/>
    </row>
    <row r="27" spans="1:37" x14ac:dyDescent="0.3">
      <c r="A27" s="125"/>
      <c r="B27" s="79"/>
      <c r="C27" s="120"/>
      <c r="D27" s="21" t="s">
        <v>66</v>
      </c>
      <c r="E27" s="114"/>
      <c r="F27" s="114"/>
      <c r="G27" s="114" t="s">
        <v>63</v>
      </c>
      <c r="H27" s="114"/>
      <c r="I27" s="114"/>
      <c r="J27" s="114"/>
      <c r="K27" s="114" t="s">
        <v>9</v>
      </c>
      <c r="L27" s="114"/>
      <c r="M27" s="114"/>
      <c r="N27" s="114"/>
      <c r="O27" s="114" t="s">
        <v>10</v>
      </c>
      <c r="P27" s="114"/>
      <c r="Q27" s="114"/>
      <c r="R27" s="114"/>
      <c r="S27" s="114" t="s">
        <v>63</v>
      </c>
      <c r="T27" s="114"/>
      <c r="U27" s="114"/>
      <c r="V27" s="114"/>
      <c r="W27" s="114" t="s">
        <v>9</v>
      </c>
      <c r="X27" s="114"/>
      <c r="Y27" s="114"/>
      <c r="Z27" s="114"/>
      <c r="AA27" s="114" t="s">
        <v>10</v>
      </c>
      <c r="AB27" s="114"/>
      <c r="AC27" s="114"/>
      <c r="AD27" s="114"/>
      <c r="AE27" s="114" t="s">
        <v>63</v>
      </c>
      <c r="AF27" s="114"/>
      <c r="AG27" s="56">
        <v>2</v>
      </c>
      <c r="AJ27" s="54">
        <f t="shared" si="0"/>
        <v>14</v>
      </c>
      <c r="AK27" s="5"/>
    </row>
    <row r="28" spans="1:37" x14ac:dyDescent="0.3">
      <c r="A28" s="39"/>
      <c r="B28" s="40"/>
      <c r="C28" s="41"/>
      <c r="D28" s="4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5"/>
    </row>
    <row r="29" spans="1:37" s="5" customFormat="1" ht="13.8" x14ac:dyDescent="0.25">
      <c r="A29" s="32"/>
      <c r="B29" s="14" t="s">
        <v>13</v>
      </c>
      <c r="C29" s="12"/>
      <c r="D29" s="13"/>
      <c r="E29" s="13"/>
      <c r="F29" s="13"/>
      <c r="G29" s="13"/>
      <c r="H29" s="13"/>
      <c r="I29" s="14" t="s">
        <v>11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 t="s">
        <v>12</v>
      </c>
      <c r="X29" s="13"/>
      <c r="Y29" s="13"/>
      <c r="Z29" s="13"/>
      <c r="AA29" s="13"/>
      <c r="AB29" s="13"/>
      <c r="AC29" s="13"/>
      <c r="AD29" s="13"/>
      <c r="AE29" s="13"/>
      <c r="AF29" s="13"/>
      <c r="AH29" s="35" t="s">
        <v>58</v>
      </c>
      <c r="AI29" s="35" t="s">
        <v>61</v>
      </c>
      <c r="AJ29" s="35" t="s">
        <v>62</v>
      </c>
    </row>
    <row r="30" spans="1:37" s="5" customFormat="1" ht="13.8" x14ac:dyDescent="0.25">
      <c r="A30" s="32"/>
      <c r="B30" s="16" t="s">
        <v>14</v>
      </c>
      <c r="C30" s="22"/>
      <c r="D30" s="16"/>
      <c r="E30" s="13"/>
      <c r="F30" s="15"/>
      <c r="G30" s="15"/>
      <c r="H30" s="15"/>
      <c r="I30" s="50" t="s">
        <v>34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0" t="s">
        <v>44</v>
      </c>
      <c r="X30" s="52"/>
      <c r="Y30" s="52"/>
      <c r="Z30" s="52"/>
      <c r="AA30" s="50"/>
      <c r="AB30" s="51"/>
      <c r="AC30" s="51"/>
      <c r="AD30" s="51"/>
      <c r="AE30" s="51"/>
      <c r="AF30" s="15"/>
      <c r="AH30" s="34">
        <v>2</v>
      </c>
      <c r="AI30" s="34"/>
      <c r="AJ30" s="53">
        <v>1</v>
      </c>
      <c r="AK30" s="37" t="s">
        <v>64</v>
      </c>
    </row>
    <row r="31" spans="1:37" s="5" customFormat="1" ht="13.8" x14ac:dyDescent="0.25">
      <c r="A31" s="13"/>
      <c r="B31" s="16" t="s">
        <v>59</v>
      </c>
      <c r="C31" s="22"/>
      <c r="D31" s="16"/>
      <c r="E31" s="13"/>
      <c r="F31" s="15"/>
      <c r="G31" s="15"/>
      <c r="H31" s="15"/>
      <c r="I31" s="128" t="s">
        <v>35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0"/>
      <c r="W31" s="128" t="s">
        <v>45</v>
      </c>
      <c r="X31" s="129"/>
      <c r="Y31" s="129"/>
      <c r="Z31" s="37"/>
      <c r="AA31" s="131"/>
      <c r="AB31" s="129"/>
      <c r="AC31" s="129"/>
      <c r="AD31" s="129"/>
      <c r="AE31" s="15"/>
      <c r="AF31" s="15"/>
      <c r="AH31" s="34">
        <v>1</v>
      </c>
      <c r="AI31" s="53">
        <v>1</v>
      </c>
      <c r="AJ31" s="34"/>
      <c r="AK31" s="37" t="s">
        <v>90</v>
      </c>
    </row>
    <row r="32" spans="1:37" s="5" customFormat="1" ht="13.8" x14ac:dyDescent="0.25">
      <c r="A32" s="13"/>
      <c r="B32" s="16" t="s">
        <v>57</v>
      </c>
      <c r="C32" s="22"/>
      <c r="D32" s="16"/>
      <c r="E32" s="13"/>
      <c r="F32" s="15"/>
      <c r="G32" s="15"/>
      <c r="H32" s="15"/>
      <c r="I32" s="50" t="s">
        <v>32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0" t="s">
        <v>68</v>
      </c>
      <c r="X32" s="51"/>
      <c r="Y32" s="51"/>
      <c r="Z32" s="50"/>
      <c r="AA32" s="51"/>
      <c r="AB32" s="51"/>
      <c r="AC32" s="51"/>
      <c r="AD32" s="51"/>
      <c r="AE32" s="51"/>
      <c r="AF32" s="15"/>
      <c r="AH32" s="34">
        <v>1</v>
      </c>
      <c r="AI32" s="53">
        <v>1</v>
      </c>
      <c r="AJ32" s="34"/>
      <c r="AK32" s="37" t="s">
        <v>90</v>
      </c>
    </row>
    <row r="33" spans="1:37" s="5" customFormat="1" ht="13.8" x14ac:dyDescent="0.25">
      <c r="A33" s="13"/>
      <c r="B33" s="16" t="s">
        <v>15</v>
      </c>
      <c r="C33" s="22"/>
      <c r="D33" s="16"/>
      <c r="E33" s="13"/>
      <c r="F33" s="13"/>
      <c r="G33" s="13"/>
      <c r="H33" s="15"/>
      <c r="I33" s="66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"/>
      <c r="W33" s="66" t="s">
        <v>93</v>
      </c>
      <c r="X33" s="54"/>
      <c r="Y33" s="54"/>
      <c r="Z33" s="7"/>
      <c r="AA33" s="67"/>
      <c r="AB33" s="54"/>
      <c r="AC33" s="54"/>
      <c r="AD33" s="54"/>
      <c r="AE33" s="15"/>
      <c r="AF33" s="15"/>
      <c r="AH33" s="53">
        <v>1</v>
      </c>
      <c r="AI33" s="53">
        <v>2</v>
      </c>
      <c r="AJ33" s="34"/>
      <c r="AK33" s="37" t="s">
        <v>90</v>
      </c>
    </row>
    <row r="34" spans="1:37" s="5" customFormat="1" ht="13.8" x14ac:dyDescent="0.25">
      <c r="A34" s="13"/>
      <c r="B34" s="13"/>
      <c r="C34" s="12"/>
      <c r="D34" s="13"/>
      <c r="E34" s="13"/>
      <c r="F34" s="13"/>
      <c r="G34" s="13"/>
      <c r="H34" s="15"/>
      <c r="I34" s="50" t="s">
        <v>39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0" t="s">
        <v>70</v>
      </c>
      <c r="X34" s="51"/>
      <c r="Y34" s="51"/>
      <c r="Z34" s="50"/>
      <c r="AA34" s="51"/>
      <c r="AB34" s="51"/>
      <c r="AC34" s="51"/>
      <c r="AD34" s="51"/>
      <c r="AE34" s="51"/>
      <c r="AF34" s="15"/>
      <c r="AH34" s="34">
        <v>1</v>
      </c>
      <c r="AI34" s="34">
        <v>2</v>
      </c>
      <c r="AJ34" s="34"/>
      <c r="AK34" s="37" t="s">
        <v>90</v>
      </c>
    </row>
    <row r="35" spans="1:37" s="5" customFormat="1" x14ac:dyDescent="0.3">
      <c r="A35" s="20"/>
      <c r="B35" s="20"/>
      <c r="C35" s="33"/>
      <c r="D35" s="20"/>
      <c r="E35" s="20"/>
      <c r="F35" s="18"/>
      <c r="G35" s="18"/>
      <c r="H35" s="19"/>
      <c r="I35" s="72" t="s">
        <v>100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16" t="s">
        <v>98</v>
      </c>
      <c r="X35"/>
      <c r="Y35" s="39"/>
      <c r="Z35" s="39"/>
      <c r="AA35" s="39"/>
      <c r="AB35" s="39"/>
      <c r="AC35" s="39"/>
      <c r="AD35" s="13"/>
      <c r="AE35" s="20"/>
      <c r="AF35" s="20"/>
      <c r="AH35" s="34">
        <v>1</v>
      </c>
    </row>
    <row r="36" spans="1:37" x14ac:dyDescent="0.3">
      <c r="A36" s="20"/>
      <c r="B36" s="20"/>
      <c r="C36" s="33"/>
      <c r="D36" s="20"/>
      <c r="E36" s="20"/>
      <c r="F36" s="18"/>
      <c r="G36" s="18"/>
      <c r="H36" s="18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7"/>
    </row>
    <row r="37" spans="1:37" x14ac:dyDescent="0.3">
      <c r="B37" s="4"/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7" x14ac:dyDescent="0.3">
      <c r="B38" s="4"/>
      <c r="C38" s="1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</sheetData>
  <mergeCells count="243">
    <mergeCell ref="A15:A19"/>
    <mergeCell ref="A24:A27"/>
    <mergeCell ref="E24:F24"/>
    <mergeCell ref="I24:J24"/>
    <mergeCell ref="M24:N24"/>
    <mergeCell ref="E23:F23"/>
    <mergeCell ref="G23:H23"/>
    <mergeCell ref="I23:J23"/>
    <mergeCell ref="K23:L23"/>
    <mergeCell ref="M23:N23"/>
    <mergeCell ref="K17:L17"/>
    <mergeCell ref="M17:N17"/>
    <mergeCell ref="C15:C17"/>
    <mergeCell ref="E18:F18"/>
    <mergeCell ref="G18:H18"/>
    <mergeCell ref="B25:B27"/>
    <mergeCell ref="G21:H21"/>
    <mergeCell ref="I21:J21"/>
    <mergeCell ref="O17:P17"/>
    <mergeCell ref="I20:J20"/>
    <mergeCell ref="K21:L21"/>
    <mergeCell ref="E20:F20"/>
    <mergeCell ref="O19:P19"/>
    <mergeCell ref="C25:C27"/>
    <mergeCell ref="M18:N18"/>
    <mergeCell ref="O18:P18"/>
    <mergeCell ref="E25:F25"/>
    <mergeCell ref="G25:H25"/>
    <mergeCell ref="I25:J25"/>
    <mergeCell ref="K25:L25"/>
    <mergeCell ref="M25:N25"/>
    <mergeCell ref="O23:P23"/>
    <mergeCell ref="AC27:AD27"/>
    <mergeCell ref="W15:X15"/>
    <mergeCell ref="Q20:R20"/>
    <mergeCell ref="M22:N22"/>
    <mergeCell ref="W23:X23"/>
    <mergeCell ref="Y23:Z23"/>
    <mergeCell ref="AA23:AB23"/>
    <mergeCell ref="U21:V21"/>
    <mergeCell ref="W20:X20"/>
    <mergeCell ref="Y20:Z20"/>
    <mergeCell ref="AA20:AB20"/>
    <mergeCell ref="M21:N21"/>
    <mergeCell ref="U20:V20"/>
    <mergeCell ref="W21:X21"/>
    <mergeCell ref="S23:T23"/>
    <mergeCell ref="U23:V23"/>
    <mergeCell ref="U22:V22"/>
    <mergeCell ref="M20:N20"/>
    <mergeCell ref="O21:P21"/>
    <mergeCell ref="O22:P22"/>
    <mergeCell ref="O20:P20"/>
    <mergeCell ref="AE13:AF13"/>
    <mergeCell ref="M13:N13"/>
    <mergeCell ref="AC16:AD16"/>
    <mergeCell ref="AC15:AD15"/>
    <mergeCell ref="S22:T22"/>
    <mergeCell ref="AC22:AD22"/>
    <mergeCell ref="Q23:R23"/>
    <mergeCell ref="Q18:R18"/>
    <mergeCell ref="S18:T18"/>
    <mergeCell ref="U18:V18"/>
    <mergeCell ref="W18:X18"/>
    <mergeCell ref="Y18:Z18"/>
    <mergeCell ref="Q22:R22"/>
    <mergeCell ref="W22:X22"/>
    <mergeCell ref="S20:T20"/>
    <mergeCell ref="Q16:R16"/>
    <mergeCell ref="S16:T16"/>
    <mergeCell ref="U16:V16"/>
    <mergeCell ref="U27:V27"/>
    <mergeCell ref="Q26:R26"/>
    <mergeCell ref="K13:L13"/>
    <mergeCell ref="S27:T27"/>
    <mergeCell ref="Q24:R24"/>
    <mergeCell ref="U24:V24"/>
    <mergeCell ref="W27:X27"/>
    <mergeCell ref="K18:L18"/>
    <mergeCell ref="K22:L22"/>
    <mergeCell ref="K20:L20"/>
    <mergeCell ref="Q17:R17"/>
    <mergeCell ref="S17:T17"/>
    <mergeCell ref="U17:V17"/>
    <mergeCell ref="AE17:AF17"/>
    <mergeCell ref="Q21:R21"/>
    <mergeCell ref="S21:T21"/>
    <mergeCell ref="AC20:AD20"/>
    <mergeCell ref="W19:X19"/>
    <mergeCell ref="Y19:Z19"/>
    <mergeCell ref="AA19:AB19"/>
    <mergeCell ref="AC19:AD19"/>
    <mergeCell ref="S13:T13"/>
    <mergeCell ref="AA13:AB13"/>
    <mergeCell ref="Q13:R13"/>
    <mergeCell ref="U13:V13"/>
    <mergeCell ref="Y13:Z13"/>
    <mergeCell ref="AC13:AD13"/>
    <mergeCell ref="S15:T15"/>
    <mergeCell ref="U15:V15"/>
    <mergeCell ref="Q15:R15"/>
    <mergeCell ref="Y15:Z15"/>
    <mergeCell ref="AA15:AB15"/>
    <mergeCell ref="W16:X16"/>
    <mergeCell ref="Y16:Z16"/>
    <mergeCell ref="AA16:AB16"/>
    <mergeCell ref="AE27:AF27"/>
    <mergeCell ref="W17:X17"/>
    <mergeCell ref="Y17:Z17"/>
    <mergeCell ref="AA17:AB17"/>
    <mergeCell ref="AC17:AD17"/>
    <mergeCell ref="AA27:AB27"/>
    <mergeCell ref="AE26:AF26"/>
    <mergeCell ref="Y21:Z21"/>
    <mergeCell ref="AA21:AB21"/>
    <mergeCell ref="AE25:AF25"/>
    <mergeCell ref="AE20:AF20"/>
    <mergeCell ref="AE23:AF23"/>
    <mergeCell ref="AE19:AF19"/>
    <mergeCell ref="AA22:AB22"/>
    <mergeCell ref="Y22:Z22"/>
    <mergeCell ref="AC21:AD21"/>
    <mergeCell ref="AC23:AD23"/>
    <mergeCell ref="AE22:AF22"/>
    <mergeCell ref="Y24:Z24"/>
    <mergeCell ref="AC24:AD24"/>
    <mergeCell ref="Y27:Z27"/>
    <mergeCell ref="S26:T26"/>
    <mergeCell ref="U26:V26"/>
    <mergeCell ref="W26:X26"/>
    <mergeCell ref="Y26:Z26"/>
    <mergeCell ref="AA26:AB26"/>
    <mergeCell ref="AC26:AD26"/>
    <mergeCell ref="S25:T25"/>
    <mergeCell ref="U25:V25"/>
    <mergeCell ref="W25:X25"/>
    <mergeCell ref="Y25:Z25"/>
    <mergeCell ref="AA25:AB25"/>
    <mergeCell ref="AC25:AD25"/>
    <mergeCell ref="O27:P27"/>
    <mergeCell ref="Q27:R27"/>
    <mergeCell ref="O25:P25"/>
    <mergeCell ref="Q25:R25"/>
    <mergeCell ref="E26:F26"/>
    <mergeCell ref="G26:H26"/>
    <mergeCell ref="I26:J26"/>
    <mergeCell ref="K26:L26"/>
    <mergeCell ref="M26:N26"/>
    <mergeCell ref="O26:P26"/>
    <mergeCell ref="E27:F27"/>
    <mergeCell ref="G27:H27"/>
    <mergeCell ref="I27:J27"/>
    <mergeCell ref="K27:L27"/>
    <mergeCell ref="M27:N27"/>
    <mergeCell ref="E12:F12"/>
    <mergeCell ref="G13:H13"/>
    <mergeCell ref="E22:F22"/>
    <mergeCell ref="E16:F16"/>
    <mergeCell ref="G16:H16"/>
    <mergeCell ref="I16:J16"/>
    <mergeCell ref="K16:L16"/>
    <mergeCell ref="M16:N16"/>
    <mergeCell ref="E15:F15"/>
    <mergeCell ref="G15:H15"/>
    <mergeCell ref="I15:J15"/>
    <mergeCell ref="K15:L15"/>
    <mergeCell ref="M15:N15"/>
    <mergeCell ref="E21:F21"/>
    <mergeCell ref="I12:J12"/>
    <mergeCell ref="M12:N12"/>
    <mergeCell ref="G12:H12"/>
    <mergeCell ref="K19:L19"/>
    <mergeCell ref="M19:N19"/>
    <mergeCell ref="I18:J18"/>
    <mergeCell ref="G22:H22"/>
    <mergeCell ref="I22:J22"/>
    <mergeCell ref="E17:F17"/>
    <mergeCell ref="G20:H20"/>
    <mergeCell ref="E10:F10"/>
    <mergeCell ref="G10:H10"/>
    <mergeCell ref="I10:J10"/>
    <mergeCell ref="K10:L10"/>
    <mergeCell ref="M10:N10"/>
    <mergeCell ref="K11:L11"/>
    <mergeCell ref="U19:V19"/>
    <mergeCell ref="O11:P11"/>
    <mergeCell ref="Q11:R11"/>
    <mergeCell ref="Q10:R10"/>
    <mergeCell ref="O10:P10"/>
    <mergeCell ref="E11:F11"/>
    <mergeCell ref="U12:V12"/>
    <mergeCell ref="S12:T12"/>
    <mergeCell ref="O16:P16"/>
    <mergeCell ref="O15:P15"/>
    <mergeCell ref="O13:P13"/>
    <mergeCell ref="K12:L12"/>
    <mergeCell ref="O12:P12"/>
    <mergeCell ref="Q12:R12"/>
    <mergeCell ref="I13:J13"/>
    <mergeCell ref="E19:F19"/>
    <mergeCell ref="G19:H19"/>
    <mergeCell ref="I19:J19"/>
    <mergeCell ref="AC10:AD10"/>
    <mergeCell ref="AE10:AF10"/>
    <mergeCell ref="Y10:Z10"/>
    <mergeCell ref="AA10:AB10"/>
    <mergeCell ref="G11:H11"/>
    <mergeCell ref="I11:J11"/>
    <mergeCell ref="U11:V11"/>
    <mergeCell ref="W11:X11"/>
    <mergeCell ref="Y11:Z11"/>
    <mergeCell ref="AA11:AB11"/>
    <mergeCell ref="S10:T10"/>
    <mergeCell ref="U10:V10"/>
    <mergeCell ref="W10:X10"/>
    <mergeCell ref="S11:T11"/>
    <mergeCell ref="AC11:AD11"/>
    <mergeCell ref="AE11:AF11"/>
    <mergeCell ref="M11:N11"/>
    <mergeCell ref="A12:A13"/>
    <mergeCell ref="C20:C21"/>
    <mergeCell ref="B20:B21"/>
    <mergeCell ref="A20:A21"/>
    <mergeCell ref="B15:B17"/>
    <mergeCell ref="W12:X12"/>
    <mergeCell ref="AA12:AB12"/>
    <mergeCell ref="W13:X13"/>
    <mergeCell ref="AE12:AF12"/>
    <mergeCell ref="Y12:Z12"/>
    <mergeCell ref="AC12:AD12"/>
    <mergeCell ref="C18:C19"/>
    <mergeCell ref="B18:B19"/>
    <mergeCell ref="C12:C13"/>
    <mergeCell ref="B12:B13"/>
    <mergeCell ref="Q19:R19"/>
    <mergeCell ref="S19:T19"/>
    <mergeCell ref="G17:H17"/>
    <mergeCell ref="I17:J17"/>
    <mergeCell ref="AE16:AF16"/>
    <mergeCell ref="AE15:AF15"/>
    <mergeCell ref="AE18:AF18"/>
    <mergeCell ref="AA18:AB18"/>
    <mergeCell ref="AC18:AD18"/>
  </mergeCells>
  <phoneticPr fontId="14" type="noConversion"/>
  <printOptions horizontalCentered="1" verticalCentered="1"/>
  <pageMargins left="0" right="0" top="0.25" bottom="0" header="0" footer="0.05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MDE an I</vt:lpstr>
      <vt:lpstr>Foaie2</vt:lpstr>
      <vt:lpstr>Foaie3</vt:lpstr>
      <vt:lpstr>'Orar MDE an 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2022-10-04T10:07:40Z</cp:lastPrinted>
  <dcterms:created xsi:type="dcterms:W3CDTF">2014-10-01T09:28:16Z</dcterms:created>
  <dcterms:modified xsi:type="dcterms:W3CDTF">2024-10-01T12:58:29Z</dcterms:modified>
</cp:coreProperties>
</file>